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. Rozpočet s výkazom výmer - n" sheetId="1" r:id="rId1"/>
  </sheets>
  <definedNames/>
  <calcPr fullCalcOnLoad="1"/>
</workbook>
</file>

<file path=xl/sharedStrings.xml><?xml version="1.0" encoding="utf-8"?>
<sst xmlns="http://schemas.openxmlformats.org/spreadsheetml/2006/main" count="301" uniqueCount="217">
  <si>
    <t>Stavba:   Prestavba nevyužívaného  objektu na objekt pre trávenie voľného času, komunitnú a spolkovú činnosť</t>
  </si>
  <si>
    <t xml:space="preserve">Objekt:   ZDRAVOTECHNICKÁ INŠTALÁCIA </t>
  </si>
  <si>
    <t>Objednávateľ:   Obec Kojšov, Kojšov č.3</t>
  </si>
  <si>
    <t xml:space="preserve">Zhotoviteľ:   </t>
  </si>
  <si>
    <t>Spracoval:   Ing. Dana Gavalierová</t>
  </si>
  <si>
    <t>Miesto:  Kojšov , parcela č. 615/3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</si>
  <si>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</si>
  <si>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</si>
  <si>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</si>
  <si>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</si>
  <si>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</si>
  <si>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</si>
  <si>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</si>
  <si>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</si>
  <si>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</si>
  <si>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</si>
  <si>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</si>
  <si>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</si>
  <si>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</si>
  <si>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</si>
  <si>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</si>
  <si>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</si>
  <si>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713</t>
  </si>
  <si>
    <t xml:space="preserve">Izolácie tepelné   </t>
  </si>
  <si>
    <t>713482111</t>
  </si>
  <si>
    <t xml:space="preserve">Montáž trubíc z PE, hr.do 10 mm,vnút.priemer do 38 mm   </t>
  </si>
  <si>
    <t>m</t>
  </si>
  <si>
    <t xml:space="preserve">13+1+19   </t>
  </si>
  <si>
    <t>283310001200</t>
  </si>
  <si>
    <t xml:space="preserve">Izolačná PE trubica  DG 20x9 mm (d potrubia x hr. izolácie), nadrezaná   </t>
  </si>
  <si>
    <t xml:space="preserve">13 * 1,02   </t>
  </si>
  <si>
    <t>283310001400</t>
  </si>
  <si>
    <t xml:space="preserve">Izolačná PE trubica  DG 25x9 mm (d potrubia x hr. izolácie), nadrezaná   </t>
  </si>
  <si>
    <t xml:space="preserve">1 * 1,02   </t>
  </si>
  <si>
    <t>283310001600</t>
  </si>
  <si>
    <t xml:space="preserve">Izolačná PE trubica  DG 35x9 mm (d potrubia x hr. izolácie), nadrezaná   </t>
  </si>
  <si>
    <t xml:space="preserve">19 * 1,02   </t>
  </si>
  <si>
    <t>713482121</t>
  </si>
  <si>
    <t xml:space="preserve">Montáž trubíc z PE, hr.15-20 mm,vnút.priemer do 38 mm   </t>
  </si>
  <si>
    <t xml:space="preserve">6+11   </t>
  </si>
  <si>
    <t>283310004700</t>
  </si>
  <si>
    <t xml:space="preserve">Izolačná PE trubica  DG 22x20 mm (d potrubia x hr. izolácie), nadrezaná   </t>
  </si>
  <si>
    <t xml:space="preserve">6 * 1,02   </t>
  </si>
  <si>
    <t>283310004800</t>
  </si>
  <si>
    <t xml:space="preserve">Izolačná PE trubica  DG 28x20 mm (d potrubia x hr. izolácie), nadrezaná   </t>
  </si>
  <si>
    <t xml:space="preserve">11 * 1,02   </t>
  </si>
  <si>
    <t>998713201</t>
  </si>
  <si>
    <t xml:space="preserve">Presun hmôt pre izolácie tepelné v objektoch výšky do 6 m   </t>
  </si>
  <si>
    <t>%</t>
  </si>
  <si>
    <t>721</t>
  </si>
  <si>
    <t xml:space="preserve">Zdravotechnika -  vnútorná kanalizácia   </t>
  </si>
  <si>
    <t>721171107</t>
  </si>
  <si>
    <t xml:space="preserve">Potrubie z PVC - U odpadové ležaté hrdlové D 75x1, 8   </t>
  </si>
  <si>
    <t>721171109</t>
  </si>
  <si>
    <t xml:space="preserve">Potrubie z PVC - U odpadové ležaté hrdlové D 110x3, 2   </t>
  </si>
  <si>
    <t>721172109</t>
  </si>
  <si>
    <t xml:space="preserve">Potrubie z PVC - U odpadové zvislé hrdlové D 110x3, 2   </t>
  </si>
  <si>
    <t>721173204</t>
  </si>
  <si>
    <t xml:space="preserve">Potrubie z PVC - U odpadné pripájacie D 40x1, 8   </t>
  </si>
  <si>
    <t>721173205</t>
  </si>
  <si>
    <t xml:space="preserve">Potrubie z PVC - U odpadné pripájacie D 50x1, 8   </t>
  </si>
  <si>
    <t>721213000</t>
  </si>
  <si>
    <t xml:space="preserve">Montáž podlahového vpustu s vodorovným odtokom DN 50   </t>
  </si>
  <si>
    <t>ks</t>
  </si>
  <si>
    <t>286630026900</t>
  </si>
  <si>
    <t xml:space="preserve">Podlahový vpust  horizontálny odtok DN 40/50, rám 147x147 mm, mriežka 140x140 mm, PP/PE/nerez   </t>
  </si>
  <si>
    <t>721290006</t>
  </si>
  <si>
    <t xml:space="preserve">Montáž privzdušňovacieho ventilu pre odpadové potrubia DN 40   </t>
  </si>
  <si>
    <t>721290012</t>
  </si>
  <si>
    <t xml:space="preserve">Montáž privzdušňovacieho ventilu pre odpadové potrubia DN 110   </t>
  </si>
  <si>
    <t>551610000100</t>
  </si>
  <si>
    <t xml:space="preserve">Privzdušňovacia hlavica  DN 50/75/110, (37 l/s), - 40 až + 60°C, dvojitá vzduchová izolácia, vnútorná kanalizácia, PP   </t>
  </si>
  <si>
    <t>721290111</t>
  </si>
  <si>
    <t xml:space="preserve">Ostatné - skúška tesnosti kanalizácie v objektoch vodou do DN 125   </t>
  </si>
  <si>
    <t>721290123</t>
  </si>
  <si>
    <t xml:space="preserve">Ostatné - skúška tesnosti kanalizácie v objektoch dymom do DN 300   </t>
  </si>
  <si>
    <t>998721201</t>
  </si>
  <si>
    <t xml:space="preserve">Presun hmôt pre vnútornú kanalizáciu v objektoch výšky do 6 m   </t>
  </si>
  <si>
    <t>722</t>
  </si>
  <si>
    <t xml:space="preserve">Zdravotechnika - vnútorný vodovod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</si>
  <si>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</si>
  <si>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</si>
  <si>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</si>
  <si>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</si>
  <si>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722172113</t>
  </si>
  <si>
    <t xml:space="preserve">Potrubie z plastických rúr PP-R D32/4.4 - PN16, polyfúznym zváraním   </t>
  </si>
  <si>
    <t>722172121</t>
  </si>
  <si>
    <t xml:space="preserve">Potrubie z plastických rúr PP-R D20/3.4 - STABI, PN20, polyfúznym zváraním   </t>
  </si>
  <si>
    <t>722172122</t>
  </si>
  <si>
    <t xml:space="preserve">Potrubie z plastických rúr PP-R D25/4.2 - STABI, PN20, polyfúznym zváraním   </t>
  </si>
  <si>
    <t>722190401</t>
  </si>
  <si>
    <t xml:space="preserve">Vyvedenie a upevnenie výpustky DN 15   </t>
  </si>
  <si>
    <t>722220111</t>
  </si>
  <si>
    <t xml:space="preserve">Montáž armatúry závitovej s jedným závitom, nástenka pre výtokový ventil G 1/2   </t>
  </si>
  <si>
    <t>1567G000404</t>
  </si>
  <si>
    <t xml:space="preserve">Nástenka - 1/2"x1/2"FF, mosadz   </t>
  </si>
  <si>
    <t>722220121</t>
  </si>
  <si>
    <t xml:space="preserve">Montáž armatúry závitovej s jedným závitom, nástenka pre batériu G 1/2   </t>
  </si>
  <si>
    <t>pár</t>
  </si>
  <si>
    <t>722221170</t>
  </si>
  <si>
    <t xml:space="preserve">Montáž poistného ventilu závitového pre vodu G 1/2   </t>
  </si>
  <si>
    <t>551210021100</t>
  </si>
  <si>
    <t xml:space="preserve">Ventil poistný, 1/2”x2,5 bar,   </t>
  </si>
  <si>
    <t>722221265</t>
  </si>
  <si>
    <t xml:space="preserve">Montáž spätného ventilu závitového G 1/2   </t>
  </si>
  <si>
    <t>CIM30VA015</t>
  </si>
  <si>
    <t xml:space="preserve">Spätná klapka  - 1/2"FF , niklovaná mosadz   </t>
  </si>
  <si>
    <t>722221275</t>
  </si>
  <si>
    <t xml:space="preserve">Montáž spätného ventilu závitového G 1   </t>
  </si>
  <si>
    <t>I08018100</t>
  </si>
  <si>
    <t xml:space="preserve">Spätná klapka - 1"FF , mosadz   </t>
  </si>
  <si>
    <t>722221370</t>
  </si>
  <si>
    <t xml:space="preserve">Montáž filtra závitového G 1   </t>
  </si>
  <si>
    <t>422010003100</t>
  </si>
  <si>
    <t xml:space="preserve">Filter závitový, 1", PN 20, mosadz   </t>
  </si>
  <si>
    <t>722221452</t>
  </si>
  <si>
    <t xml:space="preserve">Montáž posúvača závitového G 1/2   </t>
  </si>
  <si>
    <t>8363R004</t>
  </si>
  <si>
    <t xml:space="preserve">Guľový uzáver voda  - 1/2"FF; páčka, niklovaná mosadz   </t>
  </si>
  <si>
    <t>722221454</t>
  </si>
  <si>
    <t xml:space="preserve">Montáž posúvača závitového G 1   </t>
  </si>
  <si>
    <t>8363R006</t>
  </si>
  <si>
    <t xml:space="preserve">Guľový uzáver voda - 1"FF; páčka, niklovaná mosadz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</si>
  <si>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</si>
  <si>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</si>
  <si>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</si>
  <si>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</si>
  <si>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998722201</t>
  </si>
  <si>
    <t xml:space="preserve">Presun hmôt pre vnútorný vodovod v objektoch výšky do 6 m   </t>
  </si>
  <si>
    <t>725</t>
  </si>
  <si>
    <t xml:space="preserve">Zdravotechnika - zariaď. predmety   </t>
  </si>
  <si>
    <t>725119105</t>
  </si>
  <si>
    <t xml:space="preserve">Montáž splachovacej nádržky plastovej s rohovým ventilom vysokopoložených   </t>
  </si>
  <si>
    <t>8584049003786</t>
  </si>
  <si>
    <t xml:space="preserve">Nádrž. splchovacia  pre výlevku   </t>
  </si>
  <si>
    <t>725119308</t>
  </si>
  <si>
    <t xml:space="preserve">Montáž záchodovej misy kombinovanej s zvislým odpadom   </t>
  </si>
  <si>
    <t>súb.</t>
  </si>
  <si>
    <t>642340000500</t>
  </si>
  <si>
    <t xml:space="preserve">Kombinované WC keramické OLYMP NEW, rozmer 360x670x480 mm, zvislý odpad so zvýšenou výškou 500 mm   </t>
  </si>
  <si>
    <t>725119309</t>
  </si>
  <si>
    <t xml:space="preserve">Montáž záchodovej misy kombinovanej s šikmým odpadom   </t>
  </si>
  <si>
    <t>642340001230</t>
  </si>
  <si>
    <t xml:space="preserve">Kombinované WC keramické so šikmým odpadom, bočným napúšťaním   </t>
  </si>
  <si>
    <t>725129210</t>
  </si>
  <si>
    <t xml:space="preserve">Montáž pisoáru keramického s automatickým splachovaním   </t>
  </si>
  <si>
    <t>642510000400</t>
  </si>
  <si>
    <t xml:space="preserve">Pisoár so senzorom, rozmer 305x340x535 mm, vrátane sifónu, keramika   </t>
  </si>
  <si>
    <t>725219401</t>
  </si>
  <si>
    <t xml:space="preserve">Montáž umývadla na skrutky do muriva, bez výtokovej armatúry   </t>
  </si>
  <si>
    <t>642110002300</t>
  </si>
  <si>
    <t xml:space="preserve">Umývadlo keramické LYRA PLUS-50, rozmer 500x410x185 mm, biela   </t>
  </si>
  <si>
    <t>642110002700</t>
  </si>
  <si>
    <t xml:space="preserve">Umývadlo keramické MIO-64 zdravotné, rozmer 640x550x165 mm, biela   </t>
  </si>
  <si>
    <t>725291112</t>
  </si>
  <si>
    <t xml:space="preserve">Montáž doplnkov zariadení kúpeľní a záchodov, toaletná doska   </t>
  </si>
  <si>
    <t>554330000300</t>
  </si>
  <si>
    <t xml:space="preserve">Záchodové sedadlo s poklopom , rozmer 365x405x50 mm, duroplast s antibakteriálnou úpravou, biela   </t>
  </si>
  <si>
    <t>725329101</t>
  </si>
  <si>
    <t xml:space="preserve">Montáž kuchynských drezov dvojitých s dvoma drezmi, alebo okapovým drezom s rozmerom 730 x 510, bez výtok. armatúr   </t>
  </si>
  <si>
    <t>552310000800A</t>
  </si>
  <si>
    <t xml:space="preserve">Kuchynský drez nerezový na zapustenie do dosky s odkvapkávacou plochou, 780x500 mm, hĺbka 150 mm, + sifón   </t>
  </si>
  <si>
    <t>725333360</t>
  </si>
  <si>
    <t xml:space="preserve">Montáž výlevky keramickej voľne stojacej bez výtokovej armatúry   </t>
  </si>
  <si>
    <t>642710000100</t>
  </si>
  <si>
    <t xml:space="preserve">Výlevka stojatá keramická , rozmer 425x500x450 mm, plastová mreža   </t>
  </si>
  <si>
    <t>725539103</t>
  </si>
  <si>
    <t xml:space="preserve">Montáž elektrického zásobníka akumulačného stojatého do 120 L   </t>
  </si>
  <si>
    <t>541320005100</t>
  </si>
  <si>
    <t xml:space="preserve">Ohrievač vody elektrický tlakový nástenný akumulačný, objem 100 l   </t>
  </si>
  <si>
    <t>725819401</t>
  </si>
  <si>
    <t xml:space="preserve">Montáž ventilu rohového s pripojovacou rúrkou G 1/2   </t>
  </si>
  <si>
    <t>1584505-00</t>
  </si>
  <si>
    <t xml:space="preserve">Rohový ventil G1/2XG3/8   </t>
  </si>
  <si>
    <t>552270004700</t>
  </si>
  <si>
    <t xml:space="preserve">Hadica FLEXI nerezová sanitárna ohybná F 3/8" x F 1/2", dĺ. 500 mm, pripojovacia do sanitárnych rozvodov   </t>
  </si>
  <si>
    <t>725829201</t>
  </si>
  <si>
    <t xml:space="preserve">Montáž batérie umývadlovej a drezovej nástennej pákovej, alebo klasickej   </t>
  </si>
  <si>
    <t>551450003500</t>
  </si>
  <si>
    <t xml:space="preserve">Batéria umývadlová nástenná páková, výtokové rameno 210 mm, rozteč 100 mm, chróm   </t>
  </si>
  <si>
    <t>725829402</t>
  </si>
  <si>
    <t xml:space="preserve">Montáž batérie umývadlovej stojánkovej, pákovej, senzorovej s prívodom teplej a studenej vody   </t>
  </si>
  <si>
    <t>23028</t>
  </si>
  <si>
    <t xml:space="preserve">Automatická umývadlová batéria s elektronikou ALS pre teplú a studenú vodu, 24 V DC
 SLU 02N   </t>
  </si>
  <si>
    <t>03080</t>
  </si>
  <si>
    <t xml:space="preserve">Automatická umývadlová batéria s elektronikou ALS pre teplú a studenú vodu, 24 V DC
 SLU 08   </t>
  </si>
  <si>
    <t>725849201</t>
  </si>
  <si>
    <t xml:space="preserve">Montáž batérie sprchovej nástennej pákovej, klasickej   </t>
  </si>
  <si>
    <t>551450002300</t>
  </si>
  <si>
    <t xml:space="preserve">Batéria sprchová nástenná páková , rozteč 100 mm, bez sprchovej súpravy, chróm   </t>
  </si>
  <si>
    <t>6065005-00</t>
  </si>
  <si>
    <t xml:space="preserve">Sprchový set, rozmer dxšxv 140x75x375 mm   </t>
  </si>
  <si>
    <t>6061005-00</t>
  </si>
  <si>
    <t xml:space="preserve">Nastenná tyč 60 cm, rozmer dxšxv 740x150x50 mm   </t>
  </si>
  <si>
    <t>725859102</t>
  </si>
  <si>
    <t xml:space="preserve">Montáž ventilu odpadového pre zariaďovacie predmety nad 32 do DN 50   </t>
  </si>
  <si>
    <t>27860</t>
  </si>
  <si>
    <t xml:space="preserve">Plast krycia ružica biela   </t>
  </si>
  <si>
    <t>A97S</t>
  </si>
  <si>
    <t xml:space="preserve">Flexi napojenie k WC   </t>
  </si>
  <si>
    <t>551620009100</t>
  </si>
  <si>
    <t xml:space="preserve">Zápachová uzávierka umývadlová  HL132 DN 40x5/4", s výškovou nastaviteľnou rúrkou a pripojovacím závitom a rozetou, odtok ležatý   </t>
  </si>
  <si>
    <t>551620008700</t>
  </si>
  <si>
    <t xml:space="preserve">Zápachová uzávierka umývadlová HL137/40, DN 40x5/4", k umývadlám pre postihnutých   </t>
  </si>
  <si>
    <t>551620009900</t>
  </si>
  <si>
    <t xml:space="preserve">Zápachová uzávierka  pre drez HL100G DN 50x6/4", s kĺbom, výškovo nastaviteľnou rúrkou s pripojovacím závitom   </t>
  </si>
  <si>
    <t>725989101</t>
  </si>
  <si>
    <t xml:space="preserve">Montáž dvierok plastových   </t>
  </si>
  <si>
    <t>AVD002</t>
  </si>
  <si>
    <t xml:space="preserve">Plastové dvierka 150×300, biely   </t>
  </si>
  <si>
    <t>AVM150</t>
  </si>
  <si>
    <t xml:space="preserve">Vietracia mriežka 150×150 s pružinkami   </t>
  </si>
  <si>
    <t>998725201</t>
  </si>
  <si>
    <t xml:space="preserve">Presun hmôt pre zariaďovacie predmety v objektoch výšky do 6 m   </t>
  </si>
  <si>
    <t xml:space="preserve">Celkom   </t>
  </si>
  <si>
    <t>Dátum:   20. 8. 2019</t>
  </si>
  <si>
    <t>Výkaz výmer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</si>
</sst>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_ ;\-#,##0.0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7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166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39" fontId="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2" sqref="A2"/>
    </sheetView>
  </sheetViews>
  <sheetFormatPr defaultColWidth="10.5" defaultRowHeight="12" customHeight="1"/>
  <cols>
    <col min="1" max="1" width="7.5" style="2" customWidth="1"/>
    <col min="2" max="2" width="14.16015625" style="3" customWidth="1"/>
    <col min="3" max="3" width="49.16015625" style="3" customWidth="1"/>
    <col min="4" max="4" width="4.66015625" style="3" customWidth="1"/>
    <col min="5" max="6" width="10.83203125" style="4" customWidth="1"/>
    <col min="7" max="7" width="14.5" style="4" customWidth="1"/>
    <col min="8" max="16384" width="10.5" style="1" customWidth="1"/>
  </cols>
  <sheetData>
    <row r="1" spans="1:7" s="5" customFormat="1" ht="27.75" customHeight="1">
      <c r="A1" s="35" t="s">
        <v>216</v>
      </c>
      <c r="B1" s="35"/>
      <c r="C1" s="35"/>
      <c r="D1" s="35"/>
      <c r="E1" s="35"/>
      <c r="F1" s="35"/>
      <c r="G1" s="35"/>
    </row>
    <row r="2" spans="1:7" s="5" customFormat="1" ht="12.75" customHeight="1">
      <c r="A2" s="6" t="s">
        <v>0</v>
      </c>
      <c r="B2" s="7"/>
      <c r="C2" s="7"/>
      <c r="D2" s="7"/>
      <c r="E2" s="7"/>
      <c r="F2" s="7"/>
      <c r="G2" s="7"/>
    </row>
    <row r="3" spans="1:7" s="5" customFormat="1" ht="12.75" customHeight="1">
      <c r="A3" s="6" t="s">
        <v>1</v>
      </c>
      <c r="B3" s="7"/>
      <c r="C3" s="7"/>
      <c r="D3" s="7"/>
      <c r="E3" s="7"/>
      <c r="F3" s="7"/>
      <c r="G3" s="7"/>
    </row>
    <row r="4" spans="1:7" s="5" customFormat="1" ht="13.5" customHeight="1">
      <c r="A4" s="8"/>
      <c r="B4" s="8"/>
      <c r="C4" s="8"/>
      <c r="D4" s="7"/>
      <c r="E4" s="7"/>
      <c r="F4" s="7"/>
      <c r="G4" s="7"/>
    </row>
    <row r="5" spans="1:7" s="5" customFormat="1" ht="12.75" customHeight="1" hidden="1">
      <c r="A5" s="9"/>
      <c r="B5" s="10"/>
      <c r="C5" s="10"/>
      <c r="D5" s="10"/>
      <c r="E5" s="11"/>
      <c r="F5" s="11"/>
      <c r="G5" s="11"/>
    </row>
    <row r="6" spans="1:7" s="5" customFormat="1" ht="12.75" customHeight="1">
      <c r="A6" s="7" t="s">
        <v>2</v>
      </c>
      <c r="B6" s="7"/>
      <c r="C6" s="7"/>
      <c r="D6" s="7"/>
      <c r="E6" s="7"/>
      <c r="F6" s="7"/>
      <c r="G6" s="7"/>
    </row>
    <row r="7" spans="1:7" s="5" customFormat="1" ht="13.5" customHeight="1">
      <c r="A7" s="7" t="s">
        <v>3</v>
      </c>
      <c r="B7" s="7"/>
      <c r="C7" s="7"/>
      <c r="D7" s="7"/>
      <c r="E7" s="36" t="s">
        <v>4</v>
      </c>
      <c r="F7" s="37"/>
      <c r="G7" s="37"/>
    </row>
    <row r="8" spans="1:7" s="5" customFormat="1" ht="13.5" customHeight="1">
      <c r="A8" s="7" t="s">
        <v>5</v>
      </c>
      <c r="B8" s="10"/>
      <c r="C8" s="10"/>
      <c r="D8" s="10"/>
      <c r="E8" s="36" t="s">
        <v>215</v>
      </c>
      <c r="F8" s="38"/>
      <c r="G8" s="38"/>
    </row>
    <row r="9" spans="1:7" s="5" customFormat="1" ht="6" customHeight="1">
      <c r="A9" s="12"/>
      <c r="B9" s="12"/>
      <c r="C9" s="12"/>
      <c r="D9" s="12"/>
      <c r="E9" s="12"/>
      <c r="F9" s="12"/>
      <c r="G9" s="12"/>
    </row>
    <row r="10" spans="1:7" s="5" customFormat="1" ht="24" customHeight="1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</row>
    <row r="11" spans="1:7" s="5" customFormat="1" ht="12.75" customHeight="1" hidden="1">
      <c r="A11" s="13" t="s">
        <v>13</v>
      </c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</row>
    <row r="12" spans="1:7" s="5" customFormat="1" ht="4.5" customHeight="1">
      <c r="A12" s="12"/>
      <c r="B12" s="12"/>
      <c r="C12" s="12"/>
      <c r="D12" s="12"/>
      <c r="E12" s="12"/>
      <c r="F12" s="12"/>
      <c r="G12" s="12"/>
    </row>
    <row r="13" spans="1:7" s="5" customFormat="1" ht="30.75" customHeight="1">
      <c r="A13" s="14"/>
      <c r="B13" s="15" t="s">
        <v>20</v>
      </c>
      <c r="C13" s="15" t="s">
        <v>21</v>
      </c>
      <c r="D13" s="15"/>
      <c r="E13" s="16"/>
      <c r="F13" s="16"/>
      <c r="G13" s="16">
        <f>G14+G30+G44+G70</f>
        <v>0</v>
      </c>
    </row>
    <row r="14" spans="1:7" s="5" customFormat="1" ht="12.75" customHeight="1">
      <c r="A14" s="17"/>
      <c r="B14" s="18" t="s">
        <v>22</v>
      </c>
      <c r="C14" s="18" t="s">
        <v>23</v>
      </c>
      <c r="D14" s="18"/>
      <c r="E14" s="19"/>
      <c r="F14" s="19"/>
      <c r="G14" s="19">
        <f>SUM(G15:G29)</f>
        <v>0</v>
      </c>
    </row>
    <row r="15" spans="1:7" s="5" customFormat="1" ht="13.5" customHeight="1">
      <c r="A15" s="20">
        <v>1</v>
      </c>
      <c r="B15" s="21" t="s">
        <v>24</v>
      </c>
      <c r="C15" s="21" t="s">
        <v>25</v>
      </c>
      <c r="D15" s="21" t="s">
        <v>26</v>
      </c>
      <c r="E15" s="22">
        <v>33</v>
      </c>
      <c r="F15" s="22">
        <v>0</v>
      </c>
      <c r="G15" s="22">
        <f>E15*F15</f>
        <v>0</v>
      </c>
    </row>
    <row r="16" spans="1:7" s="5" customFormat="1" ht="13.5" customHeight="1">
      <c r="A16" s="23"/>
      <c r="B16" s="24"/>
      <c r="C16" s="24" t="s">
        <v>27</v>
      </c>
      <c r="D16" s="24"/>
      <c r="E16" s="25">
        <v>33</v>
      </c>
      <c r="F16" s="25"/>
      <c r="G16" s="25"/>
    </row>
    <row r="17" spans="1:7" s="5" customFormat="1" ht="24" customHeight="1">
      <c r="A17" s="26">
        <v>2</v>
      </c>
      <c r="B17" s="27" t="s">
        <v>28</v>
      </c>
      <c r="C17" s="27" t="s">
        <v>29</v>
      </c>
      <c r="D17" s="27" t="s">
        <v>26</v>
      </c>
      <c r="E17" s="28">
        <v>13.26</v>
      </c>
      <c r="F17" s="22">
        <v>0</v>
      </c>
      <c r="G17" s="22">
        <f>E17*F17</f>
        <v>0</v>
      </c>
    </row>
    <row r="18" spans="1:7" s="5" customFormat="1" ht="13.5" customHeight="1">
      <c r="A18" s="29"/>
      <c r="B18" s="30"/>
      <c r="C18" s="30" t="s">
        <v>30</v>
      </c>
      <c r="D18" s="30"/>
      <c r="E18" s="31">
        <v>13.26</v>
      </c>
      <c r="F18" s="31"/>
      <c r="G18" s="31"/>
    </row>
    <row r="19" spans="1:7" s="5" customFormat="1" ht="24" customHeight="1">
      <c r="A19" s="26">
        <v>3</v>
      </c>
      <c r="B19" s="27" t="s">
        <v>31</v>
      </c>
      <c r="C19" s="27" t="s">
        <v>32</v>
      </c>
      <c r="D19" s="27" t="s">
        <v>26</v>
      </c>
      <c r="E19" s="28">
        <v>1.02</v>
      </c>
      <c r="F19" s="22">
        <v>0</v>
      </c>
      <c r="G19" s="22">
        <f>E19*F19</f>
        <v>0</v>
      </c>
    </row>
    <row r="20" spans="1:7" s="5" customFormat="1" ht="13.5" customHeight="1">
      <c r="A20" s="29"/>
      <c r="B20" s="30"/>
      <c r="C20" s="30" t="s">
        <v>33</v>
      </c>
      <c r="D20" s="30"/>
      <c r="E20" s="31">
        <v>1.02</v>
      </c>
      <c r="F20" s="31"/>
      <c r="G20" s="31"/>
    </row>
    <row r="21" spans="1:7" s="5" customFormat="1" ht="24" customHeight="1">
      <c r="A21" s="26">
        <v>4</v>
      </c>
      <c r="B21" s="27" t="s">
        <v>34</v>
      </c>
      <c r="C21" s="27" t="s">
        <v>35</v>
      </c>
      <c r="D21" s="27" t="s">
        <v>26</v>
      </c>
      <c r="E21" s="28">
        <v>19.38</v>
      </c>
      <c r="F21" s="22">
        <v>0</v>
      </c>
      <c r="G21" s="22">
        <f>E21*F21</f>
        <v>0</v>
      </c>
    </row>
    <row r="22" spans="1:7" s="5" customFormat="1" ht="13.5" customHeight="1">
      <c r="A22" s="29"/>
      <c r="B22" s="30"/>
      <c r="C22" s="30" t="s">
        <v>36</v>
      </c>
      <c r="D22" s="30"/>
      <c r="E22" s="31">
        <v>19.38</v>
      </c>
      <c r="F22" s="31"/>
      <c r="G22" s="31"/>
    </row>
    <row r="23" spans="1:7" s="5" customFormat="1" ht="13.5" customHeight="1">
      <c r="A23" s="20">
        <v>5</v>
      </c>
      <c r="B23" s="21" t="s">
        <v>37</v>
      </c>
      <c r="C23" s="21" t="s">
        <v>38</v>
      </c>
      <c r="D23" s="21" t="s">
        <v>26</v>
      </c>
      <c r="E23" s="22">
        <v>17</v>
      </c>
      <c r="F23" s="22">
        <v>0</v>
      </c>
      <c r="G23" s="22">
        <f>E23*F23</f>
        <v>0</v>
      </c>
    </row>
    <row r="24" spans="1:7" s="5" customFormat="1" ht="13.5" customHeight="1">
      <c r="A24" s="23"/>
      <c r="B24" s="24"/>
      <c r="C24" s="24" t="s">
        <v>39</v>
      </c>
      <c r="D24" s="24"/>
      <c r="E24" s="25">
        <v>17</v>
      </c>
      <c r="F24" s="25"/>
      <c r="G24" s="25"/>
    </row>
    <row r="25" spans="1:7" s="5" customFormat="1" ht="24" customHeight="1">
      <c r="A25" s="26">
        <v>6</v>
      </c>
      <c r="B25" s="27" t="s">
        <v>40</v>
      </c>
      <c r="C25" s="27" t="s">
        <v>41</v>
      </c>
      <c r="D25" s="27" t="s">
        <v>26</v>
      </c>
      <c r="E25" s="28">
        <v>6.12</v>
      </c>
      <c r="F25" s="22">
        <v>0</v>
      </c>
      <c r="G25" s="22">
        <f>E25*F25</f>
        <v>0</v>
      </c>
    </row>
    <row r="26" spans="1:7" s="5" customFormat="1" ht="13.5" customHeight="1">
      <c r="A26" s="29"/>
      <c r="B26" s="30"/>
      <c r="C26" s="30" t="s">
        <v>42</v>
      </c>
      <c r="D26" s="30"/>
      <c r="E26" s="31">
        <v>6.12</v>
      </c>
      <c r="F26" s="31"/>
      <c r="G26" s="31"/>
    </row>
    <row r="27" spans="1:7" s="5" customFormat="1" ht="24" customHeight="1">
      <c r="A27" s="26">
        <v>7</v>
      </c>
      <c r="B27" s="27" t="s">
        <v>43</v>
      </c>
      <c r="C27" s="27" t="s">
        <v>44</v>
      </c>
      <c r="D27" s="27" t="s">
        <v>26</v>
      </c>
      <c r="E27" s="28">
        <v>11.22</v>
      </c>
      <c r="F27" s="22">
        <v>0</v>
      </c>
      <c r="G27" s="22">
        <f>E27*F27</f>
        <v>0</v>
      </c>
    </row>
    <row r="28" spans="1:7" s="5" customFormat="1" ht="13.5" customHeight="1">
      <c r="A28" s="29"/>
      <c r="B28" s="30"/>
      <c r="C28" s="30" t="s">
        <v>45</v>
      </c>
      <c r="D28" s="30"/>
      <c r="E28" s="31">
        <v>11.22</v>
      </c>
      <c r="F28" s="31"/>
      <c r="G28" s="31"/>
    </row>
    <row r="29" spans="1:7" s="5" customFormat="1" ht="13.5" customHeight="1">
      <c r="A29" s="20">
        <v>8</v>
      </c>
      <c r="B29" s="21" t="s">
        <v>46</v>
      </c>
      <c r="C29" s="21" t="s">
        <v>47</v>
      </c>
      <c r="D29" s="21" t="s">
        <v>48</v>
      </c>
      <c r="E29" s="22">
        <v>1.717</v>
      </c>
      <c r="F29" s="22">
        <v>0</v>
      </c>
      <c r="G29" s="22">
        <f>E29*F29</f>
        <v>0</v>
      </c>
    </row>
    <row r="30" spans="1:7" s="5" customFormat="1" ht="19.5" customHeight="1">
      <c r="A30" s="17"/>
      <c r="B30" s="18" t="s">
        <v>49</v>
      </c>
      <c r="C30" s="18" t="s">
        <v>50</v>
      </c>
      <c r="D30" s="18"/>
      <c r="E30" s="19"/>
      <c r="F30" s="19"/>
      <c r="G30" s="19">
        <f>SUM(G31:G43)</f>
        <v>0</v>
      </c>
    </row>
    <row r="31" spans="1:7" s="5" customFormat="1" ht="13.5" customHeight="1">
      <c r="A31" s="20">
        <v>9</v>
      </c>
      <c r="B31" s="21" t="s">
        <v>51</v>
      </c>
      <c r="C31" s="21" t="s">
        <v>52</v>
      </c>
      <c r="D31" s="21" t="s">
        <v>26</v>
      </c>
      <c r="E31" s="22">
        <v>5</v>
      </c>
      <c r="F31" s="22">
        <v>0</v>
      </c>
      <c r="G31" s="22">
        <f aca="true" t="shared" si="0" ref="G31:G43">E31*F31</f>
        <v>0</v>
      </c>
    </row>
    <row r="32" spans="1:7" s="5" customFormat="1" ht="13.5" customHeight="1">
      <c r="A32" s="20">
        <v>10</v>
      </c>
      <c r="B32" s="21" t="s">
        <v>53</v>
      </c>
      <c r="C32" s="21" t="s">
        <v>54</v>
      </c>
      <c r="D32" s="21" t="s">
        <v>26</v>
      </c>
      <c r="E32" s="22">
        <v>19</v>
      </c>
      <c r="F32" s="22">
        <v>0</v>
      </c>
      <c r="G32" s="22">
        <f t="shared" si="0"/>
        <v>0</v>
      </c>
    </row>
    <row r="33" spans="1:7" s="5" customFormat="1" ht="13.5" customHeight="1">
      <c r="A33" s="20">
        <v>11</v>
      </c>
      <c r="B33" s="21" t="s">
        <v>55</v>
      </c>
      <c r="C33" s="21" t="s">
        <v>56</v>
      </c>
      <c r="D33" s="21" t="s">
        <v>26</v>
      </c>
      <c r="E33" s="22">
        <v>5</v>
      </c>
      <c r="F33" s="22">
        <v>0</v>
      </c>
      <c r="G33" s="22">
        <f t="shared" si="0"/>
        <v>0</v>
      </c>
    </row>
    <row r="34" spans="1:7" s="5" customFormat="1" ht="13.5" customHeight="1">
      <c r="A34" s="20">
        <v>12</v>
      </c>
      <c r="B34" s="21" t="s">
        <v>57</v>
      </c>
      <c r="C34" s="21" t="s">
        <v>58</v>
      </c>
      <c r="D34" s="21" t="s">
        <v>26</v>
      </c>
      <c r="E34" s="22">
        <v>20</v>
      </c>
      <c r="F34" s="22">
        <v>0</v>
      </c>
      <c r="G34" s="22">
        <f t="shared" si="0"/>
        <v>0</v>
      </c>
    </row>
    <row r="35" spans="1:7" s="5" customFormat="1" ht="13.5" customHeight="1">
      <c r="A35" s="20">
        <v>13</v>
      </c>
      <c r="B35" s="21" t="s">
        <v>59</v>
      </c>
      <c r="C35" s="21" t="s">
        <v>60</v>
      </c>
      <c r="D35" s="21" t="s">
        <v>26</v>
      </c>
      <c r="E35" s="22">
        <v>8</v>
      </c>
      <c r="F35" s="22">
        <v>0</v>
      </c>
      <c r="G35" s="22">
        <f t="shared" si="0"/>
        <v>0</v>
      </c>
    </row>
    <row r="36" spans="1:7" s="5" customFormat="1" ht="13.5" customHeight="1">
      <c r="A36" s="20">
        <v>14</v>
      </c>
      <c r="B36" s="21" t="s">
        <v>61</v>
      </c>
      <c r="C36" s="21" t="s">
        <v>62</v>
      </c>
      <c r="D36" s="21" t="s">
        <v>63</v>
      </c>
      <c r="E36" s="22">
        <v>1</v>
      </c>
      <c r="F36" s="22">
        <v>0</v>
      </c>
      <c r="G36" s="22">
        <f t="shared" si="0"/>
        <v>0</v>
      </c>
    </row>
    <row r="37" spans="1:7" s="5" customFormat="1" ht="24" customHeight="1">
      <c r="A37" s="26">
        <v>15</v>
      </c>
      <c r="B37" s="27" t="s">
        <v>64</v>
      </c>
      <c r="C37" s="27" t="s">
        <v>65</v>
      </c>
      <c r="D37" s="27" t="s">
        <v>63</v>
      </c>
      <c r="E37" s="28">
        <v>1</v>
      </c>
      <c r="F37" s="22">
        <v>0</v>
      </c>
      <c r="G37" s="22">
        <f t="shared" si="0"/>
        <v>0</v>
      </c>
    </row>
    <row r="38" spans="1:7" s="5" customFormat="1" ht="24" customHeight="1">
      <c r="A38" s="20">
        <v>16</v>
      </c>
      <c r="B38" s="21" t="s">
        <v>66</v>
      </c>
      <c r="C38" s="21" t="s">
        <v>67</v>
      </c>
      <c r="D38" s="21" t="s">
        <v>63</v>
      </c>
      <c r="E38" s="22">
        <v>1</v>
      </c>
      <c r="F38" s="22">
        <v>0</v>
      </c>
      <c r="G38" s="22">
        <f t="shared" si="0"/>
        <v>0</v>
      </c>
    </row>
    <row r="39" spans="1:7" s="5" customFormat="1" ht="24" customHeight="1">
      <c r="A39" s="20">
        <v>17</v>
      </c>
      <c r="B39" s="21" t="s">
        <v>68</v>
      </c>
      <c r="C39" s="21" t="s">
        <v>69</v>
      </c>
      <c r="D39" s="21" t="s">
        <v>63</v>
      </c>
      <c r="E39" s="22">
        <v>1</v>
      </c>
      <c r="F39" s="22">
        <v>0</v>
      </c>
      <c r="G39" s="22">
        <f t="shared" si="0"/>
        <v>0</v>
      </c>
    </row>
    <row r="40" spans="1:7" s="5" customFormat="1" ht="24" customHeight="1">
      <c r="A40" s="26">
        <v>18</v>
      </c>
      <c r="B40" s="27" t="s">
        <v>70</v>
      </c>
      <c r="C40" s="27" t="s">
        <v>71</v>
      </c>
      <c r="D40" s="27" t="s">
        <v>63</v>
      </c>
      <c r="E40" s="28">
        <v>2</v>
      </c>
      <c r="F40" s="22">
        <v>0</v>
      </c>
      <c r="G40" s="22">
        <f t="shared" si="0"/>
        <v>0</v>
      </c>
    </row>
    <row r="41" spans="1:7" s="5" customFormat="1" ht="24" customHeight="1">
      <c r="A41" s="20">
        <v>19</v>
      </c>
      <c r="B41" s="21" t="s">
        <v>72</v>
      </c>
      <c r="C41" s="21" t="s">
        <v>73</v>
      </c>
      <c r="D41" s="21" t="s">
        <v>26</v>
      </c>
      <c r="E41" s="22">
        <v>35</v>
      </c>
      <c r="F41" s="22">
        <v>0</v>
      </c>
      <c r="G41" s="22">
        <f t="shared" si="0"/>
        <v>0</v>
      </c>
    </row>
    <row r="42" spans="1:7" s="5" customFormat="1" ht="24" customHeight="1">
      <c r="A42" s="20">
        <v>20</v>
      </c>
      <c r="B42" s="21" t="s">
        <v>74</v>
      </c>
      <c r="C42" s="21" t="s">
        <v>75</v>
      </c>
      <c r="D42" s="21" t="s">
        <v>26</v>
      </c>
      <c r="E42" s="22">
        <v>22</v>
      </c>
      <c r="F42" s="22">
        <v>0</v>
      </c>
      <c r="G42" s="22">
        <f t="shared" si="0"/>
        <v>0</v>
      </c>
    </row>
    <row r="43" spans="1:7" s="5" customFormat="1" ht="24" customHeight="1">
      <c r="A43" s="20">
        <v>21</v>
      </c>
      <c r="B43" s="21" t="s">
        <v>76</v>
      </c>
      <c r="C43" s="21" t="s">
        <v>77</v>
      </c>
      <c r="D43" s="21" t="s">
        <v>48</v>
      </c>
      <c r="E43" s="22">
        <v>7.877</v>
      </c>
      <c r="F43" s="22">
        <v>0</v>
      </c>
      <c r="G43" s="22">
        <f t="shared" si="0"/>
        <v>0</v>
      </c>
    </row>
    <row r="44" spans="1:7" s="5" customFormat="1" ht="20.25" customHeight="1">
      <c r="A44" s="17"/>
      <c r="B44" s="18" t="s">
        <v>78</v>
      </c>
      <c r="C44" s="18" t="s">
        <v>79</v>
      </c>
      <c r="D44" s="18"/>
      <c r="E44" s="19"/>
      <c r="F44" s="19"/>
      <c r="G44" s="19">
        <f>SUM(G45:G69)</f>
        <v>0</v>
      </c>
    </row>
    <row r="45" spans="1:7" s="5" customFormat="1" ht="24" customHeight="1">
      <c r="A45" s="20">
        <v>22</v>
      </c>
      <c r="B45" s="21" t="s">
        <v>80</v>
      </c>
      <c r="C45" s="21" t="s">
        <v>81</v>
      </c>
      <c r="D45" s="21" t="s">
        <v>26</v>
      </c>
      <c r="E45" s="22">
        <v>13</v>
      </c>
      <c r="F45" s="22">
        <v>0</v>
      </c>
      <c r="G45" s="22">
        <f aca="true" t="shared" si="1" ref="G45:G69">E45*F45</f>
        <v>0</v>
      </c>
    </row>
    <row r="46" spans="1:7" s="5" customFormat="1" ht="24" customHeight="1">
      <c r="A46" s="20">
        <v>23</v>
      </c>
      <c r="B46" s="21" t="s">
        <v>82</v>
      </c>
      <c r="C46" s="21" t="s">
        <v>83</v>
      </c>
      <c r="D46" s="21" t="s">
        <v>26</v>
      </c>
      <c r="E46" s="22">
        <v>1</v>
      </c>
      <c r="F46" s="22">
        <v>0</v>
      </c>
      <c r="G46" s="22">
        <f t="shared" si="1"/>
        <v>0</v>
      </c>
    </row>
    <row r="47" spans="1:7" s="5" customFormat="1" ht="24" customHeight="1">
      <c r="A47" s="20">
        <v>24</v>
      </c>
      <c r="B47" s="21" t="s">
        <v>84</v>
      </c>
      <c r="C47" s="21" t="s">
        <v>85</v>
      </c>
      <c r="D47" s="21" t="s">
        <v>26</v>
      </c>
      <c r="E47" s="22">
        <v>19</v>
      </c>
      <c r="F47" s="22">
        <v>0</v>
      </c>
      <c r="G47" s="22">
        <f t="shared" si="1"/>
        <v>0</v>
      </c>
    </row>
    <row r="48" spans="1:7" s="5" customFormat="1" ht="24" customHeight="1">
      <c r="A48" s="20">
        <v>25</v>
      </c>
      <c r="B48" s="21" t="s">
        <v>86</v>
      </c>
      <c r="C48" s="21" t="s">
        <v>87</v>
      </c>
      <c r="D48" s="21" t="s">
        <v>26</v>
      </c>
      <c r="E48" s="22">
        <v>6</v>
      </c>
      <c r="F48" s="22">
        <v>0</v>
      </c>
      <c r="G48" s="22">
        <f t="shared" si="1"/>
        <v>0</v>
      </c>
    </row>
    <row r="49" spans="1:7" s="5" customFormat="1" ht="24" customHeight="1">
      <c r="A49" s="20">
        <v>26</v>
      </c>
      <c r="B49" s="21" t="s">
        <v>88</v>
      </c>
      <c r="C49" s="21" t="s">
        <v>89</v>
      </c>
      <c r="D49" s="21" t="s">
        <v>26</v>
      </c>
      <c r="E49" s="22">
        <v>11</v>
      </c>
      <c r="F49" s="22">
        <v>0</v>
      </c>
      <c r="G49" s="22">
        <f t="shared" si="1"/>
        <v>0</v>
      </c>
    </row>
    <row r="50" spans="1:7" s="5" customFormat="1" ht="13.5" customHeight="1">
      <c r="A50" s="20">
        <v>27</v>
      </c>
      <c r="B50" s="21" t="s">
        <v>90</v>
      </c>
      <c r="C50" s="21" t="s">
        <v>91</v>
      </c>
      <c r="D50" s="21" t="s">
        <v>63</v>
      </c>
      <c r="E50" s="22">
        <v>15</v>
      </c>
      <c r="F50" s="22">
        <v>0</v>
      </c>
      <c r="G50" s="22">
        <f t="shared" si="1"/>
        <v>0</v>
      </c>
    </row>
    <row r="51" spans="1:7" s="5" customFormat="1" ht="24" customHeight="1">
      <c r="A51" s="20">
        <v>28</v>
      </c>
      <c r="B51" s="21" t="s">
        <v>92</v>
      </c>
      <c r="C51" s="21" t="s">
        <v>93</v>
      </c>
      <c r="D51" s="21" t="s">
        <v>63</v>
      </c>
      <c r="E51" s="22">
        <v>7</v>
      </c>
      <c r="F51" s="22">
        <v>0</v>
      </c>
      <c r="G51" s="22">
        <f t="shared" si="1"/>
        <v>0</v>
      </c>
    </row>
    <row r="52" spans="1:7" s="5" customFormat="1" ht="13.5" customHeight="1">
      <c r="A52" s="26">
        <v>29</v>
      </c>
      <c r="B52" s="27" t="s">
        <v>94</v>
      </c>
      <c r="C52" s="27" t="s">
        <v>95</v>
      </c>
      <c r="D52" s="27" t="s">
        <v>63</v>
      </c>
      <c r="E52" s="28">
        <v>7</v>
      </c>
      <c r="F52" s="22">
        <v>0</v>
      </c>
      <c r="G52" s="22">
        <f t="shared" si="1"/>
        <v>0</v>
      </c>
    </row>
    <row r="53" spans="1:7" s="5" customFormat="1" ht="24" customHeight="1">
      <c r="A53" s="20">
        <v>30</v>
      </c>
      <c r="B53" s="21" t="s">
        <v>96</v>
      </c>
      <c r="C53" s="21" t="s">
        <v>97</v>
      </c>
      <c r="D53" s="21" t="s">
        <v>98</v>
      </c>
      <c r="E53" s="22">
        <v>14</v>
      </c>
      <c r="F53" s="22">
        <v>0</v>
      </c>
      <c r="G53" s="22">
        <f t="shared" si="1"/>
        <v>0</v>
      </c>
    </row>
    <row r="54" spans="1:7" s="5" customFormat="1" ht="13.5" customHeight="1">
      <c r="A54" s="26">
        <v>31</v>
      </c>
      <c r="B54" s="27" t="s">
        <v>94</v>
      </c>
      <c r="C54" s="27" t="s">
        <v>95</v>
      </c>
      <c r="D54" s="27" t="s">
        <v>63</v>
      </c>
      <c r="E54" s="28">
        <v>14</v>
      </c>
      <c r="F54" s="22">
        <v>0</v>
      </c>
      <c r="G54" s="22">
        <f t="shared" si="1"/>
        <v>0</v>
      </c>
    </row>
    <row r="55" spans="1:7" s="5" customFormat="1" ht="13.5" customHeight="1">
      <c r="A55" s="20">
        <v>32</v>
      </c>
      <c r="B55" s="21" t="s">
        <v>99</v>
      </c>
      <c r="C55" s="21" t="s">
        <v>100</v>
      </c>
      <c r="D55" s="21" t="s">
        <v>63</v>
      </c>
      <c r="E55" s="22">
        <v>1</v>
      </c>
      <c r="F55" s="22">
        <v>0</v>
      </c>
      <c r="G55" s="22">
        <f t="shared" si="1"/>
        <v>0</v>
      </c>
    </row>
    <row r="56" spans="1:7" s="5" customFormat="1" ht="13.5" customHeight="1">
      <c r="A56" s="26">
        <v>33</v>
      </c>
      <c r="B56" s="27" t="s">
        <v>101</v>
      </c>
      <c r="C56" s="27" t="s">
        <v>102</v>
      </c>
      <c r="D56" s="27" t="s">
        <v>63</v>
      </c>
      <c r="E56" s="28">
        <v>1</v>
      </c>
      <c r="F56" s="22">
        <v>0</v>
      </c>
      <c r="G56" s="22">
        <f t="shared" si="1"/>
        <v>0</v>
      </c>
    </row>
    <row r="57" spans="1:7" s="5" customFormat="1" ht="13.5" customHeight="1">
      <c r="A57" s="20">
        <v>34</v>
      </c>
      <c r="B57" s="21" t="s">
        <v>103</v>
      </c>
      <c r="C57" s="21" t="s">
        <v>104</v>
      </c>
      <c r="D57" s="21" t="s">
        <v>63</v>
      </c>
      <c r="E57" s="22">
        <v>1</v>
      </c>
      <c r="F57" s="22">
        <v>0</v>
      </c>
      <c r="G57" s="22">
        <f t="shared" si="1"/>
        <v>0</v>
      </c>
    </row>
    <row r="58" spans="1:7" s="5" customFormat="1" ht="13.5" customHeight="1">
      <c r="A58" s="26">
        <v>35</v>
      </c>
      <c r="B58" s="27" t="s">
        <v>105</v>
      </c>
      <c r="C58" s="27" t="s">
        <v>106</v>
      </c>
      <c r="D58" s="27" t="s">
        <v>63</v>
      </c>
      <c r="E58" s="28">
        <v>1</v>
      </c>
      <c r="F58" s="22">
        <v>0</v>
      </c>
      <c r="G58" s="22">
        <f t="shared" si="1"/>
        <v>0</v>
      </c>
    </row>
    <row r="59" spans="1:7" s="5" customFormat="1" ht="13.5" customHeight="1">
      <c r="A59" s="20">
        <v>36</v>
      </c>
      <c r="B59" s="21" t="s">
        <v>107</v>
      </c>
      <c r="C59" s="21" t="s">
        <v>108</v>
      </c>
      <c r="D59" s="21" t="s">
        <v>63</v>
      </c>
      <c r="E59" s="22">
        <v>1</v>
      </c>
      <c r="F59" s="22">
        <v>0</v>
      </c>
      <c r="G59" s="22">
        <f t="shared" si="1"/>
        <v>0</v>
      </c>
    </row>
    <row r="60" spans="1:7" s="5" customFormat="1" ht="13.5" customHeight="1">
      <c r="A60" s="26">
        <v>37</v>
      </c>
      <c r="B60" s="27" t="s">
        <v>109</v>
      </c>
      <c r="C60" s="27" t="s">
        <v>110</v>
      </c>
      <c r="D60" s="27" t="s">
        <v>63</v>
      </c>
      <c r="E60" s="28">
        <v>1</v>
      </c>
      <c r="F60" s="22">
        <v>0</v>
      </c>
      <c r="G60" s="22">
        <f t="shared" si="1"/>
        <v>0</v>
      </c>
    </row>
    <row r="61" spans="1:7" s="5" customFormat="1" ht="13.5" customHeight="1">
      <c r="A61" s="20">
        <v>38</v>
      </c>
      <c r="B61" s="21" t="s">
        <v>111</v>
      </c>
      <c r="C61" s="21" t="s">
        <v>112</v>
      </c>
      <c r="D61" s="21" t="s">
        <v>63</v>
      </c>
      <c r="E61" s="22">
        <v>1</v>
      </c>
      <c r="F61" s="22">
        <v>0</v>
      </c>
      <c r="G61" s="22">
        <f t="shared" si="1"/>
        <v>0</v>
      </c>
    </row>
    <row r="62" spans="1:7" s="5" customFormat="1" ht="13.5" customHeight="1">
      <c r="A62" s="26">
        <v>39</v>
      </c>
      <c r="B62" s="27" t="s">
        <v>113</v>
      </c>
      <c r="C62" s="27" t="s">
        <v>114</v>
      </c>
      <c r="D62" s="27" t="s">
        <v>63</v>
      </c>
      <c r="E62" s="28">
        <v>1</v>
      </c>
      <c r="F62" s="22">
        <v>0</v>
      </c>
      <c r="G62" s="22">
        <f t="shared" si="1"/>
        <v>0</v>
      </c>
    </row>
    <row r="63" spans="1:7" s="5" customFormat="1" ht="13.5" customHeight="1">
      <c r="A63" s="20">
        <v>40</v>
      </c>
      <c r="B63" s="21" t="s">
        <v>115</v>
      </c>
      <c r="C63" s="21" t="s">
        <v>116</v>
      </c>
      <c r="D63" s="21" t="s">
        <v>63</v>
      </c>
      <c r="E63" s="22">
        <v>2</v>
      </c>
      <c r="F63" s="22">
        <v>0</v>
      </c>
      <c r="G63" s="22">
        <f t="shared" si="1"/>
        <v>0</v>
      </c>
    </row>
    <row r="64" spans="1:7" s="5" customFormat="1" ht="13.5" customHeight="1">
      <c r="A64" s="26">
        <v>41</v>
      </c>
      <c r="B64" s="27" t="s">
        <v>117</v>
      </c>
      <c r="C64" s="27" t="s">
        <v>118</v>
      </c>
      <c r="D64" s="27" t="s">
        <v>63</v>
      </c>
      <c r="E64" s="28">
        <v>2</v>
      </c>
      <c r="F64" s="22">
        <v>0</v>
      </c>
      <c r="G64" s="22">
        <f t="shared" si="1"/>
        <v>0</v>
      </c>
    </row>
    <row r="65" spans="1:7" s="5" customFormat="1" ht="13.5" customHeight="1">
      <c r="A65" s="20">
        <v>42</v>
      </c>
      <c r="B65" s="21" t="s">
        <v>119</v>
      </c>
      <c r="C65" s="21" t="s">
        <v>120</v>
      </c>
      <c r="D65" s="21" t="s">
        <v>63</v>
      </c>
      <c r="E65" s="22">
        <v>1</v>
      </c>
      <c r="F65" s="22">
        <v>0</v>
      </c>
      <c r="G65" s="22">
        <f t="shared" si="1"/>
        <v>0</v>
      </c>
    </row>
    <row r="66" spans="1:7" s="5" customFormat="1" ht="13.5" customHeight="1">
      <c r="A66" s="26">
        <v>43</v>
      </c>
      <c r="B66" s="27" t="s">
        <v>121</v>
      </c>
      <c r="C66" s="27" t="s">
        <v>122</v>
      </c>
      <c r="D66" s="27" t="s">
        <v>63</v>
      </c>
      <c r="E66" s="28">
        <v>1</v>
      </c>
      <c r="F66" s="22">
        <v>0</v>
      </c>
      <c r="G66" s="22">
        <f t="shared" si="1"/>
        <v>0</v>
      </c>
    </row>
    <row r="67" spans="1:7" s="5" customFormat="1" ht="13.5" customHeight="1">
      <c r="A67" s="20">
        <v>44</v>
      </c>
      <c r="B67" s="21" t="s">
        <v>123</v>
      </c>
      <c r="C67" s="21" t="s">
        <v>124</v>
      </c>
      <c r="D67" s="21" t="s">
        <v>26</v>
      </c>
      <c r="E67" s="22">
        <v>50</v>
      </c>
      <c r="F67" s="22">
        <v>0</v>
      </c>
      <c r="G67" s="22">
        <f t="shared" si="1"/>
        <v>0</v>
      </c>
    </row>
    <row r="68" spans="1:7" s="5" customFormat="1" ht="24" customHeight="1">
      <c r="A68" s="20">
        <v>45</v>
      </c>
      <c r="B68" s="21" t="s">
        <v>125</v>
      </c>
      <c r="C68" s="21" t="s">
        <v>126</v>
      </c>
      <c r="D68" s="21" t="s">
        <v>26</v>
      </c>
      <c r="E68" s="22">
        <v>50</v>
      </c>
      <c r="F68" s="22">
        <v>0</v>
      </c>
      <c r="G68" s="22">
        <f t="shared" si="1"/>
        <v>0</v>
      </c>
    </row>
    <row r="69" spans="1:7" s="5" customFormat="1" ht="24" customHeight="1">
      <c r="A69" s="20">
        <v>46</v>
      </c>
      <c r="B69" s="21" t="s">
        <v>127</v>
      </c>
      <c r="C69" s="21" t="s">
        <v>128</v>
      </c>
      <c r="D69" s="21" t="s">
        <v>48</v>
      </c>
      <c r="E69" s="22">
        <v>11.047</v>
      </c>
      <c r="F69" s="22">
        <v>0</v>
      </c>
      <c r="G69" s="22">
        <f t="shared" si="1"/>
        <v>0</v>
      </c>
    </row>
    <row r="70" spans="1:7" s="5" customFormat="1" ht="18.75" customHeight="1">
      <c r="A70" s="17"/>
      <c r="B70" s="18" t="s">
        <v>129</v>
      </c>
      <c r="C70" s="18" t="s">
        <v>130</v>
      </c>
      <c r="D70" s="18"/>
      <c r="E70" s="19"/>
      <c r="F70" s="19"/>
      <c r="G70" s="19">
        <f>SUM(G71:G111)</f>
        <v>0</v>
      </c>
    </row>
    <row r="71" spans="1:7" s="5" customFormat="1" ht="24" customHeight="1">
      <c r="A71" s="20">
        <v>47</v>
      </c>
      <c r="B71" s="21" t="s">
        <v>131</v>
      </c>
      <c r="C71" s="21" t="s">
        <v>132</v>
      </c>
      <c r="D71" s="21" t="s">
        <v>63</v>
      </c>
      <c r="E71" s="22">
        <v>1</v>
      </c>
      <c r="F71" s="22">
        <v>0</v>
      </c>
      <c r="G71" s="22">
        <f aca="true" t="shared" si="2" ref="G71:G111">E71*F71</f>
        <v>0</v>
      </c>
    </row>
    <row r="72" spans="1:7" s="5" customFormat="1" ht="13.5" customHeight="1">
      <c r="A72" s="26">
        <v>48</v>
      </c>
      <c r="B72" s="27" t="s">
        <v>133</v>
      </c>
      <c r="C72" s="27" t="s">
        <v>134</v>
      </c>
      <c r="D72" s="27" t="s">
        <v>63</v>
      </c>
      <c r="E72" s="28">
        <v>1</v>
      </c>
      <c r="F72" s="22">
        <v>0</v>
      </c>
      <c r="G72" s="22">
        <f t="shared" si="2"/>
        <v>0</v>
      </c>
    </row>
    <row r="73" spans="1:7" s="5" customFormat="1" ht="13.5" customHeight="1">
      <c r="A73" s="20">
        <v>49</v>
      </c>
      <c r="B73" s="21" t="s">
        <v>135</v>
      </c>
      <c r="C73" s="21" t="s">
        <v>136</v>
      </c>
      <c r="D73" s="21" t="s">
        <v>137</v>
      </c>
      <c r="E73" s="22">
        <v>3</v>
      </c>
      <c r="F73" s="22">
        <v>0</v>
      </c>
      <c r="G73" s="22">
        <f t="shared" si="2"/>
        <v>0</v>
      </c>
    </row>
    <row r="74" spans="1:7" s="5" customFormat="1" ht="34.5" customHeight="1">
      <c r="A74" s="26">
        <v>50</v>
      </c>
      <c r="B74" s="27" t="s">
        <v>138</v>
      </c>
      <c r="C74" s="27" t="s">
        <v>139</v>
      </c>
      <c r="D74" s="27" t="s">
        <v>63</v>
      </c>
      <c r="E74" s="28">
        <v>3</v>
      </c>
      <c r="F74" s="22">
        <v>0</v>
      </c>
      <c r="G74" s="22">
        <f t="shared" si="2"/>
        <v>0</v>
      </c>
    </row>
    <row r="75" spans="1:7" s="5" customFormat="1" ht="13.5" customHeight="1">
      <c r="A75" s="20">
        <v>51</v>
      </c>
      <c r="B75" s="21" t="s">
        <v>140</v>
      </c>
      <c r="C75" s="21" t="s">
        <v>141</v>
      </c>
      <c r="D75" s="21" t="s">
        <v>137</v>
      </c>
      <c r="E75" s="22">
        <v>1</v>
      </c>
      <c r="F75" s="22">
        <v>0</v>
      </c>
      <c r="G75" s="22">
        <f t="shared" si="2"/>
        <v>0</v>
      </c>
    </row>
    <row r="76" spans="1:7" s="5" customFormat="1" ht="24" customHeight="1">
      <c r="A76" s="26">
        <v>52</v>
      </c>
      <c r="B76" s="27" t="s">
        <v>142</v>
      </c>
      <c r="C76" s="27" t="s">
        <v>143</v>
      </c>
      <c r="D76" s="27" t="s">
        <v>63</v>
      </c>
      <c r="E76" s="28">
        <v>1</v>
      </c>
      <c r="F76" s="22">
        <v>0</v>
      </c>
      <c r="G76" s="22">
        <f t="shared" si="2"/>
        <v>0</v>
      </c>
    </row>
    <row r="77" spans="1:7" s="5" customFormat="1" ht="13.5" customHeight="1">
      <c r="A77" s="20">
        <v>53</v>
      </c>
      <c r="B77" s="21" t="s">
        <v>144</v>
      </c>
      <c r="C77" s="21" t="s">
        <v>145</v>
      </c>
      <c r="D77" s="21" t="s">
        <v>137</v>
      </c>
      <c r="E77" s="22">
        <v>3</v>
      </c>
      <c r="F77" s="22">
        <v>0</v>
      </c>
      <c r="G77" s="22">
        <f t="shared" si="2"/>
        <v>0</v>
      </c>
    </row>
    <row r="78" spans="1:7" s="5" customFormat="1" ht="24" customHeight="1">
      <c r="A78" s="26">
        <v>54</v>
      </c>
      <c r="B78" s="27" t="s">
        <v>146</v>
      </c>
      <c r="C78" s="27" t="s">
        <v>147</v>
      </c>
      <c r="D78" s="27" t="s">
        <v>63</v>
      </c>
      <c r="E78" s="28">
        <v>3</v>
      </c>
      <c r="F78" s="22">
        <v>0</v>
      </c>
      <c r="G78" s="22">
        <f t="shared" si="2"/>
        <v>0</v>
      </c>
    </row>
    <row r="79" spans="1:7" s="5" customFormat="1" ht="24" customHeight="1">
      <c r="A79" s="20">
        <v>55</v>
      </c>
      <c r="B79" s="21" t="s">
        <v>148</v>
      </c>
      <c r="C79" s="21" t="s">
        <v>149</v>
      </c>
      <c r="D79" s="21" t="s">
        <v>137</v>
      </c>
      <c r="E79" s="22">
        <v>3</v>
      </c>
      <c r="F79" s="22">
        <v>0</v>
      </c>
      <c r="G79" s="22">
        <f t="shared" si="2"/>
        <v>0</v>
      </c>
    </row>
    <row r="80" spans="1:7" s="5" customFormat="1" ht="24" customHeight="1">
      <c r="A80" s="26">
        <v>56</v>
      </c>
      <c r="B80" s="27" t="s">
        <v>150</v>
      </c>
      <c r="C80" s="27" t="s">
        <v>151</v>
      </c>
      <c r="D80" s="27" t="s">
        <v>63</v>
      </c>
      <c r="E80" s="28">
        <v>2</v>
      </c>
      <c r="F80" s="22">
        <v>0</v>
      </c>
      <c r="G80" s="22">
        <f t="shared" si="2"/>
        <v>0</v>
      </c>
    </row>
    <row r="81" spans="1:7" s="5" customFormat="1" ht="24" customHeight="1">
      <c r="A81" s="26">
        <v>57</v>
      </c>
      <c r="B81" s="27" t="s">
        <v>152</v>
      </c>
      <c r="C81" s="27" t="s">
        <v>153</v>
      </c>
      <c r="D81" s="27" t="s">
        <v>63</v>
      </c>
      <c r="E81" s="28">
        <v>1</v>
      </c>
      <c r="F81" s="22">
        <v>0</v>
      </c>
      <c r="G81" s="22">
        <f t="shared" si="2"/>
        <v>0</v>
      </c>
    </row>
    <row r="82" spans="1:7" s="5" customFormat="1" ht="24" customHeight="1">
      <c r="A82" s="20">
        <v>58</v>
      </c>
      <c r="B82" s="21" t="s">
        <v>154</v>
      </c>
      <c r="C82" s="21" t="s">
        <v>155</v>
      </c>
      <c r="D82" s="21" t="s">
        <v>137</v>
      </c>
      <c r="E82" s="22">
        <v>4</v>
      </c>
      <c r="F82" s="22">
        <v>0</v>
      </c>
      <c r="G82" s="22">
        <f t="shared" si="2"/>
        <v>0</v>
      </c>
    </row>
    <row r="83" spans="1:7" s="5" customFormat="1" ht="24" customHeight="1">
      <c r="A83" s="26">
        <v>59</v>
      </c>
      <c r="B83" s="27" t="s">
        <v>156</v>
      </c>
      <c r="C83" s="27" t="s">
        <v>157</v>
      </c>
      <c r="D83" s="27" t="s">
        <v>63</v>
      </c>
      <c r="E83" s="28">
        <v>4</v>
      </c>
      <c r="F83" s="22">
        <v>0</v>
      </c>
      <c r="G83" s="22">
        <f t="shared" si="2"/>
        <v>0</v>
      </c>
    </row>
    <row r="84" spans="1:7" s="5" customFormat="1" ht="34.5" customHeight="1">
      <c r="A84" s="20">
        <v>60</v>
      </c>
      <c r="B84" s="21" t="s">
        <v>158</v>
      </c>
      <c r="C84" s="21" t="s">
        <v>159</v>
      </c>
      <c r="D84" s="21" t="s">
        <v>137</v>
      </c>
      <c r="E84" s="22">
        <v>2</v>
      </c>
      <c r="F84" s="22">
        <v>0</v>
      </c>
      <c r="G84" s="22">
        <f t="shared" si="2"/>
        <v>0</v>
      </c>
    </row>
    <row r="85" spans="1:7" s="5" customFormat="1" ht="34.5" customHeight="1">
      <c r="A85" s="26">
        <v>61</v>
      </c>
      <c r="B85" s="27" t="s">
        <v>160</v>
      </c>
      <c r="C85" s="27" t="s">
        <v>161</v>
      </c>
      <c r="D85" s="27" t="s">
        <v>63</v>
      </c>
      <c r="E85" s="28">
        <v>2</v>
      </c>
      <c r="F85" s="22">
        <v>0</v>
      </c>
      <c r="G85" s="22">
        <f t="shared" si="2"/>
        <v>0</v>
      </c>
    </row>
    <row r="86" spans="1:7" s="5" customFormat="1" ht="24" customHeight="1">
      <c r="A86" s="20">
        <v>62</v>
      </c>
      <c r="B86" s="21" t="s">
        <v>162</v>
      </c>
      <c r="C86" s="21" t="s">
        <v>163</v>
      </c>
      <c r="D86" s="21" t="s">
        <v>137</v>
      </c>
      <c r="E86" s="22">
        <v>1</v>
      </c>
      <c r="F86" s="22">
        <v>0</v>
      </c>
      <c r="G86" s="22">
        <f t="shared" si="2"/>
        <v>0</v>
      </c>
    </row>
    <row r="87" spans="1:7" s="5" customFormat="1" ht="24" customHeight="1">
      <c r="A87" s="26">
        <v>63</v>
      </c>
      <c r="B87" s="27" t="s">
        <v>164</v>
      </c>
      <c r="C87" s="27" t="s">
        <v>165</v>
      </c>
      <c r="D87" s="27" t="s">
        <v>63</v>
      </c>
      <c r="E87" s="28">
        <v>1</v>
      </c>
      <c r="F87" s="22">
        <v>0</v>
      </c>
      <c r="G87" s="22">
        <f t="shared" si="2"/>
        <v>0</v>
      </c>
    </row>
    <row r="88" spans="1:7" s="5" customFormat="1" ht="24" customHeight="1">
      <c r="A88" s="20">
        <v>64</v>
      </c>
      <c r="B88" s="21" t="s">
        <v>166</v>
      </c>
      <c r="C88" s="21" t="s">
        <v>167</v>
      </c>
      <c r="D88" s="21" t="s">
        <v>137</v>
      </c>
      <c r="E88" s="22">
        <v>1</v>
      </c>
      <c r="F88" s="22">
        <v>0</v>
      </c>
      <c r="G88" s="22">
        <f t="shared" si="2"/>
        <v>0</v>
      </c>
    </row>
    <row r="89" spans="1:7" s="5" customFormat="1" ht="24" customHeight="1">
      <c r="A89" s="26">
        <v>65</v>
      </c>
      <c r="B89" s="27" t="s">
        <v>168</v>
      </c>
      <c r="C89" s="27" t="s">
        <v>169</v>
      </c>
      <c r="D89" s="27" t="s">
        <v>63</v>
      </c>
      <c r="E89" s="28">
        <v>1</v>
      </c>
      <c r="F89" s="22">
        <v>0</v>
      </c>
      <c r="G89" s="22">
        <f t="shared" si="2"/>
        <v>0</v>
      </c>
    </row>
    <row r="90" spans="1:7" s="5" customFormat="1" ht="13.5" customHeight="1">
      <c r="A90" s="20">
        <v>66</v>
      </c>
      <c r="B90" s="21" t="s">
        <v>170</v>
      </c>
      <c r="C90" s="21" t="s">
        <v>171</v>
      </c>
      <c r="D90" s="21" t="s">
        <v>137</v>
      </c>
      <c r="E90" s="22">
        <v>14</v>
      </c>
      <c r="F90" s="22">
        <v>0</v>
      </c>
      <c r="G90" s="22">
        <f t="shared" si="2"/>
        <v>0</v>
      </c>
    </row>
    <row r="91" spans="1:7" s="5" customFormat="1" ht="13.5" customHeight="1">
      <c r="A91" s="26">
        <v>67</v>
      </c>
      <c r="B91" s="27" t="s">
        <v>172</v>
      </c>
      <c r="C91" s="27" t="s">
        <v>173</v>
      </c>
      <c r="D91" s="27" t="s">
        <v>63</v>
      </c>
      <c r="E91" s="28">
        <v>14</v>
      </c>
      <c r="F91" s="22">
        <v>0</v>
      </c>
      <c r="G91" s="22">
        <f t="shared" si="2"/>
        <v>0</v>
      </c>
    </row>
    <row r="92" spans="1:7" s="5" customFormat="1" ht="24" customHeight="1">
      <c r="A92" s="26">
        <v>68</v>
      </c>
      <c r="B92" s="27" t="s">
        <v>174</v>
      </c>
      <c r="C92" s="27" t="s">
        <v>175</v>
      </c>
      <c r="D92" s="27" t="s">
        <v>63</v>
      </c>
      <c r="E92" s="28">
        <v>5</v>
      </c>
      <c r="F92" s="22">
        <v>0</v>
      </c>
      <c r="G92" s="22">
        <f t="shared" si="2"/>
        <v>0</v>
      </c>
    </row>
    <row r="93" spans="1:7" s="5" customFormat="1" ht="24" customHeight="1">
      <c r="A93" s="20">
        <v>69</v>
      </c>
      <c r="B93" s="21" t="s">
        <v>176</v>
      </c>
      <c r="C93" s="21" t="s">
        <v>177</v>
      </c>
      <c r="D93" s="21" t="s">
        <v>63</v>
      </c>
      <c r="E93" s="22">
        <v>3</v>
      </c>
      <c r="F93" s="22">
        <v>0</v>
      </c>
      <c r="G93" s="22">
        <f t="shared" si="2"/>
        <v>0</v>
      </c>
    </row>
    <row r="94" spans="1:7" s="5" customFormat="1" ht="24" customHeight="1">
      <c r="A94" s="26">
        <v>70</v>
      </c>
      <c r="B94" s="27" t="s">
        <v>178</v>
      </c>
      <c r="C94" s="27" t="s">
        <v>179</v>
      </c>
      <c r="D94" s="27" t="s">
        <v>63</v>
      </c>
      <c r="E94" s="28">
        <v>3</v>
      </c>
      <c r="F94" s="22">
        <v>0</v>
      </c>
      <c r="G94" s="22">
        <f t="shared" si="2"/>
        <v>0</v>
      </c>
    </row>
    <row r="95" spans="1:7" s="5" customFormat="1" ht="24" customHeight="1">
      <c r="A95" s="20">
        <v>71</v>
      </c>
      <c r="B95" s="21" t="s">
        <v>180</v>
      </c>
      <c r="C95" s="21" t="s">
        <v>181</v>
      </c>
      <c r="D95" s="21" t="s">
        <v>63</v>
      </c>
      <c r="E95" s="22">
        <v>3</v>
      </c>
      <c r="F95" s="22">
        <v>0</v>
      </c>
      <c r="G95" s="22">
        <f t="shared" si="2"/>
        <v>0</v>
      </c>
    </row>
    <row r="96" spans="1:7" s="5" customFormat="1" ht="34.5" customHeight="1">
      <c r="A96" s="26">
        <v>72</v>
      </c>
      <c r="B96" s="27" t="s">
        <v>182</v>
      </c>
      <c r="C96" s="27" t="s">
        <v>183</v>
      </c>
      <c r="D96" s="27" t="s">
        <v>63</v>
      </c>
      <c r="E96" s="28">
        <v>2</v>
      </c>
      <c r="F96" s="22">
        <v>0</v>
      </c>
      <c r="G96" s="22">
        <f t="shared" si="2"/>
        <v>0</v>
      </c>
    </row>
    <row r="97" spans="1:7" s="5" customFormat="1" ht="34.5" customHeight="1">
      <c r="A97" s="26">
        <v>73</v>
      </c>
      <c r="B97" s="27" t="s">
        <v>184</v>
      </c>
      <c r="C97" s="27" t="s">
        <v>185</v>
      </c>
      <c r="D97" s="27" t="s">
        <v>63</v>
      </c>
      <c r="E97" s="28">
        <v>1</v>
      </c>
      <c r="F97" s="22">
        <v>0</v>
      </c>
      <c r="G97" s="22">
        <f t="shared" si="2"/>
        <v>0</v>
      </c>
    </row>
    <row r="98" spans="1:7" s="5" customFormat="1" ht="13.5" customHeight="1">
      <c r="A98" s="20">
        <v>74</v>
      </c>
      <c r="B98" s="21" t="s">
        <v>186</v>
      </c>
      <c r="C98" s="21" t="s">
        <v>187</v>
      </c>
      <c r="D98" s="21" t="s">
        <v>63</v>
      </c>
      <c r="E98" s="22">
        <v>1</v>
      </c>
      <c r="F98" s="22">
        <v>0</v>
      </c>
      <c r="G98" s="22">
        <f t="shared" si="2"/>
        <v>0</v>
      </c>
    </row>
    <row r="99" spans="1:7" s="5" customFormat="1" ht="24" customHeight="1">
      <c r="A99" s="26">
        <v>75</v>
      </c>
      <c r="B99" s="27" t="s">
        <v>188</v>
      </c>
      <c r="C99" s="27" t="s">
        <v>189</v>
      </c>
      <c r="D99" s="27" t="s">
        <v>63</v>
      </c>
      <c r="E99" s="28">
        <v>1</v>
      </c>
      <c r="F99" s="22">
        <v>0</v>
      </c>
      <c r="G99" s="22">
        <f t="shared" si="2"/>
        <v>0</v>
      </c>
    </row>
    <row r="100" spans="1:7" s="5" customFormat="1" ht="13.5" customHeight="1">
      <c r="A100" s="26">
        <v>76</v>
      </c>
      <c r="B100" s="27" t="s">
        <v>190</v>
      </c>
      <c r="C100" s="27" t="s">
        <v>191</v>
      </c>
      <c r="D100" s="27" t="s">
        <v>63</v>
      </c>
      <c r="E100" s="28">
        <v>1</v>
      </c>
      <c r="F100" s="22">
        <v>0</v>
      </c>
      <c r="G100" s="22">
        <f t="shared" si="2"/>
        <v>0</v>
      </c>
    </row>
    <row r="101" spans="1:7" s="5" customFormat="1" ht="13.5" customHeight="1">
      <c r="A101" s="26">
        <v>77</v>
      </c>
      <c r="B101" s="27" t="s">
        <v>192</v>
      </c>
      <c r="C101" s="27" t="s">
        <v>193</v>
      </c>
      <c r="D101" s="27" t="s">
        <v>63</v>
      </c>
      <c r="E101" s="28">
        <v>1</v>
      </c>
      <c r="F101" s="22">
        <v>0</v>
      </c>
      <c r="G101" s="22">
        <f t="shared" si="2"/>
        <v>0</v>
      </c>
    </row>
    <row r="102" spans="1:7" s="5" customFormat="1" ht="24" customHeight="1">
      <c r="A102" s="20">
        <v>78</v>
      </c>
      <c r="B102" s="21" t="s">
        <v>194</v>
      </c>
      <c r="C102" s="21" t="s">
        <v>195</v>
      </c>
      <c r="D102" s="21" t="s">
        <v>63</v>
      </c>
      <c r="E102" s="22">
        <v>6</v>
      </c>
      <c r="F102" s="22">
        <v>0</v>
      </c>
      <c r="G102" s="22">
        <f t="shared" si="2"/>
        <v>0</v>
      </c>
    </row>
    <row r="103" spans="1:7" s="5" customFormat="1" ht="13.5" customHeight="1">
      <c r="A103" s="26">
        <v>79</v>
      </c>
      <c r="B103" s="27" t="s">
        <v>196</v>
      </c>
      <c r="C103" s="27" t="s">
        <v>197</v>
      </c>
      <c r="D103" s="27" t="s">
        <v>63</v>
      </c>
      <c r="E103" s="28">
        <v>2</v>
      </c>
      <c r="F103" s="22">
        <v>0</v>
      </c>
      <c r="G103" s="22">
        <f t="shared" si="2"/>
        <v>0</v>
      </c>
    </row>
    <row r="104" spans="1:7" s="5" customFormat="1" ht="13.5" customHeight="1">
      <c r="A104" s="26">
        <v>80</v>
      </c>
      <c r="B104" s="27" t="s">
        <v>198</v>
      </c>
      <c r="C104" s="27" t="s">
        <v>199</v>
      </c>
      <c r="D104" s="27" t="s">
        <v>63</v>
      </c>
      <c r="E104" s="28">
        <v>2</v>
      </c>
      <c r="F104" s="22">
        <v>0</v>
      </c>
      <c r="G104" s="22">
        <f t="shared" si="2"/>
        <v>0</v>
      </c>
    </row>
    <row r="105" spans="1:7" s="5" customFormat="1" ht="34.5" customHeight="1">
      <c r="A105" s="26">
        <v>81</v>
      </c>
      <c r="B105" s="27" t="s">
        <v>200</v>
      </c>
      <c r="C105" s="27" t="s">
        <v>201</v>
      </c>
      <c r="D105" s="27" t="s">
        <v>63</v>
      </c>
      <c r="E105" s="28">
        <v>2</v>
      </c>
      <c r="F105" s="22">
        <v>0</v>
      </c>
      <c r="G105" s="22">
        <f t="shared" si="2"/>
        <v>0</v>
      </c>
    </row>
    <row r="106" spans="1:7" s="5" customFormat="1" ht="24" customHeight="1">
      <c r="A106" s="26">
        <v>82</v>
      </c>
      <c r="B106" s="27" t="s">
        <v>202</v>
      </c>
      <c r="C106" s="27" t="s">
        <v>203</v>
      </c>
      <c r="D106" s="27" t="s">
        <v>63</v>
      </c>
      <c r="E106" s="28">
        <v>1</v>
      </c>
      <c r="F106" s="22">
        <v>0</v>
      </c>
      <c r="G106" s="22">
        <f t="shared" si="2"/>
        <v>0</v>
      </c>
    </row>
    <row r="107" spans="1:7" s="5" customFormat="1" ht="34.5" customHeight="1">
      <c r="A107" s="26">
        <v>83</v>
      </c>
      <c r="B107" s="27" t="s">
        <v>204</v>
      </c>
      <c r="C107" s="27" t="s">
        <v>205</v>
      </c>
      <c r="D107" s="27" t="s">
        <v>63</v>
      </c>
      <c r="E107" s="28">
        <v>2</v>
      </c>
      <c r="F107" s="22">
        <v>0</v>
      </c>
      <c r="G107" s="22">
        <f t="shared" si="2"/>
        <v>0</v>
      </c>
    </row>
    <row r="108" spans="1:7" s="5" customFormat="1" ht="13.5" customHeight="1">
      <c r="A108" s="20">
        <v>84</v>
      </c>
      <c r="B108" s="21" t="s">
        <v>206</v>
      </c>
      <c r="C108" s="21" t="s">
        <v>207</v>
      </c>
      <c r="D108" s="21" t="s">
        <v>63</v>
      </c>
      <c r="E108" s="22">
        <v>3</v>
      </c>
      <c r="F108" s="22">
        <v>0</v>
      </c>
      <c r="G108" s="22">
        <f t="shared" si="2"/>
        <v>0</v>
      </c>
    </row>
    <row r="109" spans="1:7" s="5" customFormat="1" ht="13.5" customHeight="1">
      <c r="A109" s="26">
        <v>85</v>
      </c>
      <c r="B109" s="27" t="s">
        <v>208</v>
      </c>
      <c r="C109" s="27" t="s">
        <v>209</v>
      </c>
      <c r="D109" s="27" t="s">
        <v>63</v>
      </c>
      <c r="E109" s="28">
        <v>1</v>
      </c>
      <c r="F109" s="22">
        <v>0</v>
      </c>
      <c r="G109" s="22">
        <f t="shared" si="2"/>
        <v>0</v>
      </c>
    </row>
    <row r="110" spans="1:7" s="5" customFormat="1" ht="13.5" customHeight="1">
      <c r="A110" s="26">
        <v>86</v>
      </c>
      <c r="B110" s="27" t="s">
        <v>210</v>
      </c>
      <c r="C110" s="27" t="s">
        <v>211</v>
      </c>
      <c r="D110" s="27" t="s">
        <v>63</v>
      </c>
      <c r="E110" s="28">
        <v>2</v>
      </c>
      <c r="F110" s="22">
        <v>0</v>
      </c>
      <c r="G110" s="22">
        <f t="shared" si="2"/>
        <v>0</v>
      </c>
    </row>
    <row r="111" spans="1:7" s="5" customFormat="1" ht="24" customHeight="1">
      <c r="A111" s="20">
        <v>87</v>
      </c>
      <c r="B111" s="21" t="s">
        <v>212</v>
      </c>
      <c r="C111" s="21" t="s">
        <v>213</v>
      </c>
      <c r="D111" s="21" t="s">
        <v>48</v>
      </c>
      <c r="E111" s="22">
        <v>44.301</v>
      </c>
      <c r="F111" s="22">
        <v>0</v>
      </c>
      <c r="G111" s="22">
        <f t="shared" si="2"/>
        <v>0</v>
      </c>
    </row>
    <row r="112" spans="1:7" s="5" customFormat="1" ht="25.5" customHeight="1">
      <c r="A112" s="32"/>
      <c r="B112" s="33"/>
      <c r="C112" s="33" t="s">
        <v>214</v>
      </c>
      <c r="D112" s="33"/>
      <c r="E112" s="34"/>
      <c r="F112" s="34"/>
      <c r="G112" s="34">
        <f>G13</f>
        <v>0</v>
      </c>
    </row>
  </sheetData>
  <sheetProtection/>
  <mergeCells count="3">
    <mergeCell ref="A1:G1"/>
    <mergeCell ref="E7:G7"/>
    <mergeCell ref="E8:G8"/>
  </mergeCells>
  <printOptions/>
  <pageMargins left="0.39370079040527345" right="0.39370079040527345" top="0.7874015808105469" bottom="0.5905511644151475" header="0" footer="0"/>
  <pageSetup blackAndWhite="1" fitToHeight="100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priprava</cp:lastModifiedBy>
  <dcterms:created xsi:type="dcterms:W3CDTF">2019-08-25T16:54:51Z</dcterms:created>
  <dcterms:modified xsi:type="dcterms:W3CDTF">2019-08-25T17:01:17Z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